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<sst xmlns="http://schemas.openxmlformats.org/spreadsheetml/2006/main" count="109" uniqueCount="51">
  <si>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Tomy Turbo</t>
  </si>
  <si>
    <t>Race Control AFX</t>
  </si>
  <si>
    <t>WHO</t>
  </si>
  <si>
    <t>Slot Magazine</t>
  </si>
  <si>
    <t>SCHORC</t>
  </si>
  <si>
    <t>Twiddys Tiddlers</t>
  </si>
  <si>
    <t>HONK Mk 2</t>
  </si>
  <si>
    <t>Winning Distance</t>
  </si>
  <si>
    <t>Miles</t>
  </si>
  <si>
    <t>Avg Speed</t>
  </si>
  <si>
    <t>mph</t>
  </si>
  <si>
    <t>Scale Speed</t>
  </si>
  <si>
    <t>FLBT</t>
  </si>
  <si>
    <t>HO Virgin Racing</t>
  </si>
  <si>
    <t>HONK</t>
  </si>
  <si>
    <t xml:space="preserve">Race Control AFX </t>
  </si>
  <si>
    <t xml:space="preserve">Worthing Peers </t>
  </si>
  <si>
    <t xml:space="preserve">ART </t>
  </si>
  <si>
    <t xml:space="preserve">FLBT </t>
  </si>
  <si>
    <t xml:space="preserve">HO Virgin Racing </t>
  </si>
  <si>
    <t>AFX Mega G 1.7 (LWB)</t>
  </si>
  <si>
    <t xml:space="preserve">PADD </t>
  </si>
  <si>
    <t>Mods and Rokars</t>
  </si>
  <si>
    <t xml:space="preserve">‘HO Racing Ahead.com’ </t>
  </si>
  <si>
    <t>AFX Mega G 1.5 (SWB)</t>
  </si>
  <si>
    <t xml:space="preserve">DHORC </t>
  </si>
  <si>
    <t xml:space="preserve">Race Control </t>
  </si>
  <si>
    <t xml:space="preserve">Worthing HO </t>
  </si>
  <si>
    <t xml:space="preserve">Allsorts </t>
  </si>
  <si>
    <t>Chassis type</t>
  </si>
  <si>
    <t>   </t>
  </si>
  <si>
    <t>FLBT   </t>
  </si>
  <si>
    <t>ToJoMo            </t>
  </si>
  <si>
    <t>Allsorts                 </t>
  </si>
  <si>
    <t>DHORC Evo   </t>
  </si>
  <si>
    <t>Race Control   </t>
  </si>
  <si>
    <t>Pinewood RW     </t>
  </si>
  <si>
    <t>HONK / HONK Mk2</t>
  </si>
  <si>
    <t>DHORC /DHORC Evo</t>
  </si>
  <si>
    <t>WHO/  Worthing HO / Peers</t>
  </si>
  <si>
    <t>SCHORC / HORA</t>
  </si>
  <si>
    <t xml:space="preserve">Total Laps </t>
  </si>
  <si>
    <t>Events</t>
  </si>
  <si>
    <t>Average Laps</t>
  </si>
  <si>
    <t>Sorted by Average Lap count</t>
  </si>
  <si>
    <t>AFX Mega G+ 1.7 (LWB)</t>
  </si>
  <si>
    <t>Larkfield</t>
  </si>
  <si>
    <t>Team AFX SF</t>
  </si>
  <si>
    <t>GEKK Racing</t>
  </si>
  <si>
    <t>Race Control AFX / PADD/GEKK</t>
  </si>
  <si>
    <t>FLBT/Slot Mag/ AFX SF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</si>
</sst>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6.57421875" style="0" bestFit="1" customWidth="1"/>
    <col min="2" max="3" width="16.57421875" style="0" customWidth="1"/>
    <col min="4" max="4" width="2.140625" style="0" customWidth="1"/>
    <col min="5" max="5" width="16.140625" style="0" bestFit="1" customWidth="1"/>
    <col min="7" max="7" width="2.140625" style="0" customWidth="1"/>
    <col min="8" max="8" width="16.140625" style="0" bestFit="1" customWidth="1"/>
    <col min="10" max="10" width="2.28125" style="0" customWidth="1"/>
    <col min="11" max="11" width="16.57421875" style="0" bestFit="1" customWidth="1"/>
    <col min="13" max="13" width="2.57421875" style="0" customWidth="1"/>
    <col min="14" max="14" width="21.00390625" style="0" customWidth="1"/>
    <col min="16" max="16" width="2.00390625" style="0" customWidth="1"/>
    <col min="17" max="17" width="12.8515625" style="0" bestFit="1" customWidth="1"/>
    <col min="19" max="19" width="2.28125" style="0" customWidth="1"/>
    <col min="20" max="20" width="15.28125" style="0" bestFit="1" customWidth="1"/>
  </cols>
  <sheetData>
    <row r="2" spans="2:23" ht="15">
      <c r="B2" s="33">
        <v>2015</v>
      </c>
      <c r="C2" s="34"/>
      <c r="E2" s="33">
        <v>2014</v>
      </c>
      <c r="F2" s="34"/>
      <c r="G2" s="1"/>
      <c r="H2" s="33">
        <v>2013</v>
      </c>
      <c r="I2" s="34"/>
      <c r="J2" s="1"/>
      <c r="K2" s="33">
        <v>2012</v>
      </c>
      <c r="L2" s="34"/>
      <c r="M2" s="1"/>
      <c r="N2" s="33">
        <v>2011</v>
      </c>
      <c r="O2" s="34"/>
      <c r="P2" s="1"/>
      <c r="Q2" s="33">
        <v>2010</v>
      </c>
      <c r="R2" s="34"/>
      <c r="S2" s="1"/>
      <c r="T2" s="33">
        <v>2009</v>
      </c>
      <c r="U2" s="34"/>
      <c r="V2" s="37"/>
      <c r="W2" s="37"/>
    </row>
    <row r="3" spans="1:21" ht="15">
      <c r="A3" t="s">
        <v>29</v>
      </c>
      <c r="B3" s="35" t="s">
        <v>45</v>
      </c>
      <c r="C3" s="36"/>
      <c r="E3" s="35" t="s">
        <v>20</v>
      </c>
      <c r="F3" s="36"/>
      <c r="G3" s="10"/>
      <c r="H3" s="35" t="s">
        <v>20</v>
      </c>
      <c r="I3" s="36"/>
      <c r="J3" s="10"/>
      <c r="K3" s="35" t="s">
        <v>20</v>
      </c>
      <c r="L3" s="36"/>
      <c r="M3" s="10"/>
      <c r="N3" s="35" t="s">
        <v>24</v>
      </c>
      <c r="O3" s="36"/>
      <c r="P3" s="10"/>
      <c r="Q3" s="35" t="s">
        <v>0</v>
      </c>
      <c r="R3" s="36"/>
      <c r="S3" s="10"/>
      <c r="T3" s="35" t="s">
        <v>0</v>
      </c>
      <c r="U3" s="36"/>
    </row>
    <row r="4" spans="2:21" ht="15">
      <c r="B4" s="3"/>
      <c r="C4" s="4"/>
      <c r="E4" s="3"/>
      <c r="F4" s="4"/>
      <c r="H4" s="3"/>
      <c r="I4" s="4"/>
      <c r="K4" s="3"/>
      <c r="L4" s="4"/>
      <c r="N4" s="3"/>
      <c r="O4" s="4"/>
      <c r="Q4" s="3"/>
      <c r="R4" s="4"/>
      <c r="T4" s="3"/>
      <c r="U4" s="4"/>
    </row>
    <row r="5" spans="2:21" ht="15">
      <c r="B5" s="5" t="s">
        <v>46</v>
      </c>
      <c r="C5" s="25">
        <v>2050</v>
      </c>
      <c r="E5" s="5" t="s">
        <v>1</v>
      </c>
      <c r="F5" s="6">
        <v>2041</v>
      </c>
      <c r="G5" s="2"/>
      <c r="H5" s="3" t="s">
        <v>4</v>
      </c>
      <c r="I5" s="4">
        <v>2039</v>
      </c>
      <c r="K5" s="3" t="s">
        <v>15</v>
      </c>
      <c r="L5" s="4">
        <v>2116.52</v>
      </c>
      <c r="N5" s="3" t="s">
        <v>18</v>
      </c>
      <c r="O5" s="4">
        <v>2119.04</v>
      </c>
      <c r="Q5" s="3" t="s">
        <v>18</v>
      </c>
      <c r="R5" s="4">
        <v>1829</v>
      </c>
      <c r="T5" s="3" t="s">
        <v>34</v>
      </c>
      <c r="U5" s="4">
        <v>1930</v>
      </c>
    </row>
    <row r="6" spans="2:21" ht="15">
      <c r="B6" s="5" t="s">
        <v>47</v>
      </c>
      <c r="C6" s="25">
        <v>2002</v>
      </c>
      <c r="E6" s="5" t="s">
        <v>2</v>
      </c>
      <c r="F6" s="6">
        <v>1996</v>
      </c>
      <c r="G6" s="2"/>
      <c r="H6" s="3" t="s">
        <v>1</v>
      </c>
      <c r="I6" s="4">
        <v>1990</v>
      </c>
      <c r="K6" s="3" t="s">
        <v>16</v>
      </c>
      <c r="L6" s="4">
        <v>2082.09</v>
      </c>
      <c r="N6" s="3" t="s">
        <v>21</v>
      </c>
      <c r="O6" s="4">
        <v>2115.43</v>
      </c>
      <c r="Q6" s="3" t="s">
        <v>25</v>
      </c>
      <c r="R6" s="4">
        <v>1746</v>
      </c>
      <c r="T6" s="3" t="s">
        <v>35</v>
      </c>
      <c r="U6" s="4">
        <v>1808</v>
      </c>
    </row>
    <row r="7" spans="2:22" ht="15">
      <c r="B7" s="5" t="s">
        <v>4</v>
      </c>
      <c r="C7" s="25">
        <v>1979</v>
      </c>
      <c r="E7" s="5" t="s">
        <v>3</v>
      </c>
      <c r="F7" s="6">
        <v>1932</v>
      </c>
      <c r="G7" s="2"/>
      <c r="H7" s="3" t="s">
        <v>12</v>
      </c>
      <c r="I7" s="4">
        <v>1937</v>
      </c>
      <c r="K7" s="3" t="s">
        <v>17</v>
      </c>
      <c r="L7" s="4">
        <v>2004.74</v>
      </c>
      <c r="N7" s="3" t="s">
        <v>17</v>
      </c>
      <c r="O7" s="4">
        <v>2024.24</v>
      </c>
      <c r="Q7" s="3" t="s">
        <v>26</v>
      </c>
      <c r="R7" s="4">
        <v>1681</v>
      </c>
      <c r="T7" s="3" t="s">
        <v>31</v>
      </c>
      <c r="U7" s="4">
        <v>1807</v>
      </c>
      <c r="V7" t="s">
        <v>30</v>
      </c>
    </row>
    <row r="8" spans="2:21" ht="15">
      <c r="B8" s="5" t="s">
        <v>48</v>
      </c>
      <c r="C8" s="25">
        <v>1909</v>
      </c>
      <c r="E8" s="5" t="s">
        <v>4</v>
      </c>
      <c r="F8" s="6">
        <v>1837</v>
      </c>
      <c r="G8" s="2"/>
      <c r="H8" s="3" t="s">
        <v>2</v>
      </c>
      <c r="I8" s="4">
        <v>1923</v>
      </c>
      <c r="K8" s="3" t="s">
        <v>18</v>
      </c>
      <c r="L8" s="4">
        <v>1981.27</v>
      </c>
      <c r="N8" s="3" t="s">
        <v>16</v>
      </c>
      <c r="O8" s="4">
        <v>1947.9</v>
      </c>
      <c r="Q8" s="3" t="s">
        <v>27</v>
      </c>
      <c r="R8" s="4">
        <v>1635</v>
      </c>
      <c r="T8" s="3" t="s">
        <v>36</v>
      </c>
      <c r="U8" s="4">
        <v>1761</v>
      </c>
    </row>
    <row r="9" spans="2:21" ht="15">
      <c r="B9" s="5" t="s">
        <v>2</v>
      </c>
      <c r="C9" s="25">
        <v>1867</v>
      </c>
      <c r="E9" s="5" t="s">
        <v>5</v>
      </c>
      <c r="F9" s="6">
        <v>1631</v>
      </c>
      <c r="G9" s="2"/>
      <c r="H9" s="3" t="s">
        <v>13</v>
      </c>
      <c r="I9" s="4">
        <v>1872</v>
      </c>
      <c r="K9" s="3" t="s">
        <v>4</v>
      </c>
      <c r="L9" s="4">
        <v>1881.93</v>
      </c>
      <c r="N9" s="3" t="s">
        <v>23</v>
      </c>
      <c r="O9" s="4">
        <v>1906.44</v>
      </c>
      <c r="Q9" s="3" t="s">
        <v>28</v>
      </c>
      <c r="R9" s="4">
        <v>1627</v>
      </c>
      <c r="T9" s="3" t="s">
        <v>32</v>
      </c>
      <c r="U9" s="4">
        <v>1726</v>
      </c>
    </row>
    <row r="10" spans="2:21" ht="15">
      <c r="B10" s="5" t="s">
        <v>14</v>
      </c>
      <c r="C10" s="25">
        <v>1856</v>
      </c>
      <c r="E10" s="5" t="s">
        <v>6</v>
      </c>
      <c r="F10" s="6">
        <v>1594</v>
      </c>
      <c r="G10" s="2"/>
      <c r="H10" s="3" t="s">
        <v>14</v>
      </c>
      <c r="I10" s="4">
        <v>1736</v>
      </c>
      <c r="K10" s="3" t="s">
        <v>19</v>
      </c>
      <c r="L10" s="4">
        <v>1683.74</v>
      </c>
      <c r="N10" s="3" t="s">
        <v>22</v>
      </c>
      <c r="O10" s="4">
        <v>1725.29</v>
      </c>
      <c r="Q10" s="3"/>
      <c r="R10" s="4"/>
      <c r="T10" s="3" t="s">
        <v>33</v>
      </c>
      <c r="U10" s="4">
        <v>1538</v>
      </c>
    </row>
    <row r="11" spans="2:21" ht="15">
      <c r="B11" s="3"/>
      <c r="C11" s="4"/>
      <c r="E11" s="3"/>
      <c r="F11" s="4"/>
      <c r="H11" s="3"/>
      <c r="I11" s="4"/>
      <c r="K11" s="3"/>
      <c r="L11" s="4"/>
      <c r="N11" s="3"/>
      <c r="O11" s="4"/>
      <c r="Q11" s="3"/>
      <c r="R11" s="4"/>
      <c r="T11" s="3"/>
      <c r="U11" s="4"/>
    </row>
    <row r="12" spans="1:21" ht="15">
      <c r="A12" t="s">
        <v>7</v>
      </c>
      <c r="B12" s="5">
        <v>51.64</v>
      </c>
      <c r="C12" s="6" t="s">
        <v>8</v>
      </c>
      <c r="E12" s="5">
        <v>51.41</v>
      </c>
      <c r="F12" s="6" t="s">
        <v>8</v>
      </c>
      <c r="G12" s="2"/>
      <c r="H12" s="3">
        <v>51.36</v>
      </c>
      <c r="I12" s="4" t="s">
        <v>8</v>
      </c>
      <c r="K12" s="3">
        <v>53.31</v>
      </c>
      <c r="L12" s="4" t="s">
        <v>8</v>
      </c>
      <c r="N12" s="3">
        <v>53.38</v>
      </c>
      <c r="O12" s="4" t="s">
        <v>8</v>
      </c>
      <c r="Q12" s="3">
        <v>46.07</v>
      </c>
      <c r="R12" s="4" t="s">
        <v>8</v>
      </c>
      <c r="T12" s="3">
        <v>48.62</v>
      </c>
      <c r="U12" s="4" t="s">
        <v>8</v>
      </c>
    </row>
    <row r="13" spans="1:21" ht="15">
      <c r="A13" t="s">
        <v>9</v>
      </c>
      <c r="B13" s="7">
        <v>8.61</v>
      </c>
      <c r="C13" s="4" t="s">
        <v>10</v>
      </c>
      <c r="E13" s="7">
        <v>8.57</v>
      </c>
      <c r="F13" s="4" t="s">
        <v>10</v>
      </c>
      <c r="H13" s="3">
        <v>8.56</v>
      </c>
      <c r="I13" s="4" t="s">
        <v>10</v>
      </c>
      <c r="K13" s="3">
        <v>8.89</v>
      </c>
      <c r="L13" s="4" t="s">
        <v>10</v>
      </c>
      <c r="N13" s="3">
        <v>8.9</v>
      </c>
      <c r="O13" s="4" t="s">
        <v>10</v>
      </c>
      <c r="Q13" s="3">
        <v>7.68</v>
      </c>
      <c r="R13" s="4" t="s">
        <v>10</v>
      </c>
      <c r="T13" s="3">
        <v>8.1</v>
      </c>
      <c r="U13" s="4" t="s">
        <v>10</v>
      </c>
    </row>
    <row r="14" spans="1:21" ht="15">
      <c r="A14" t="s">
        <v>11</v>
      </c>
      <c r="B14" s="18">
        <v>550.81</v>
      </c>
      <c r="C14" s="9" t="s">
        <v>10</v>
      </c>
      <c r="E14" s="8">
        <v>548.39</v>
      </c>
      <c r="F14" s="9" t="s">
        <v>10</v>
      </c>
      <c r="H14" s="8">
        <v>547.85</v>
      </c>
      <c r="I14" s="9" t="s">
        <v>10</v>
      </c>
      <c r="K14" s="8">
        <v>568.68</v>
      </c>
      <c r="L14" s="9" t="s">
        <v>10</v>
      </c>
      <c r="N14" s="8">
        <v>569.36</v>
      </c>
      <c r="O14" s="9" t="s">
        <v>10</v>
      </c>
      <c r="Q14" s="8">
        <v>491.43</v>
      </c>
      <c r="R14" s="9" t="s">
        <v>10</v>
      </c>
      <c r="T14" s="8">
        <v>518.57</v>
      </c>
      <c r="U14" s="9" t="s">
        <v>10</v>
      </c>
    </row>
    <row r="17" spans="5:11" ht="15">
      <c r="E17" s="38" t="s">
        <v>44</v>
      </c>
      <c r="F17" s="38"/>
      <c r="G17" s="38"/>
      <c r="H17" s="38"/>
      <c r="I17" s="38"/>
      <c r="J17" s="38"/>
      <c r="K17" s="38"/>
    </row>
    <row r="18" spans="5:11" ht="15">
      <c r="E18" s="26"/>
      <c r="F18" s="27"/>
      <c r="G18" s="27"/>
      <c r="H18" s="15" t="s">
        <v>41</v>
      </c>
      <c r="I18" s="30" t="s">
        <v>42</v>
      </c>
      <c r="J18" s="30"/>
      <c r="K18" s="16" t="s">
        <v>43</v>
      </c>
    </row>
    <row r="19" spans="5:11" ht="15">
      <c r="E19" s="28" t="s">
        <v>46</v>
      </c>
      <c r="F19" s="29"/>
      <c r="G19" s="29"/>
      <c r="H19" s="14">
        <v>2050</v>
      </c>
      <c r="I19" s="31">
        <v>1</v>
      </c>
      <c r="J19" s="31"/>
      <c r="K19" s="17">
        <f aca="true" t="shared" si="0" ref="K19:K32">H19/I19</f>
        <v>2050</v>
      </c>
    </row>
    <row r="20" spans="5:11" ht="15">
      <c r="E20" s="3" t="s">
        <v>17</v>
      </c>
      <c r="F20" s="13"/>
      <c r="G20" s="13"/>
      <c r="H20" s="14">
        <v>4028.98</v>
      </c>
      <c r="I20" s="31">
        <v>2</v>
      </c>
      <c r="J20" s="31"/>
      <c r="K20" s="17">
        <f t="shared" si="0"/>
        <v>2014.49</v>
      </c>
    </row>
    <row r="21" spans="5:21" ht="15">
      <c r="E21" s="3" t="s">
        <v>49</v>
      </c>
      <c r="F21" s="13"/>
      <c r="G21" s="13"/>
      <c r="H21" s="14">
        <f>11751.95+1909</f>
        <v>13660.95</v>
      </c>
      <c r="I21" s="31">
        <v>7</v>
      </c>
      <c r="J21" s="31"/>
      <c r="K21" s="17">
        <f t="shared" si="0"/>
        <v>1951.564285714286</v>
      </c>
      <c r="N21" s="22"/>
      <c r="O21" s="23"/>
      <c r="P21" s="23"/>
      <c r="Q21" s="24"/>
      <c r="R21" s="24"/>
      <c r="S21" s="24"/>
      <c r="T21" s="24"/>
      <c r="U21" s="24"/>
    </row>
    <row r="22" spans="5:11" ht="15">
      <c r="E22" s="3" t="s">
        <v>50</v>
      </c>
      <c r="F22" s="13"/>
      <c r="G22" s="13"/>
      <c r="H22" s="14">
        <f>11605.31+2002</f>
        <v>13607.31</v>
      </c>
      <c r="I22" s="31">
        <v>7</v>
      </c>
      <c r="J22" s="31"/>
      <c r="K22" s="17">
        <f t="shared" si="0"/>
        <v>1943.9014285714286</v>
      </c>
    </row>
    <row r="23" spans="5:11" ht="15">
      <c r="E23" s="3" t="s">
        <v>40</v>
      </c>
      <c r="F23" s="13"/>
      <c r="G23" s="13"/>
      <c r="H23" s="14">
        <f>7664.37+1979</f>
        <v>9643.369999999999</v>
      </c>
      <c r="I23" s="31">
        <v>5</v>
      </c>
      <c r="J23" s="31"/>
      <c r="K23" s="17">
        <f t="shared" si="0"/>
        <v>1928.6739999999998</v>
      </c>
    </row>
    <row r="24" spans="5:11" ht="15">
      <c r="E24" s="3" t="s">
        <v>39</v>
      </c>
      <c r="F24" s="13"/>
      <c r="G24" s="13"/>
      <c r="H24" s="14">
        <f>9583.99+1867</f>
        <v>11450.99</v>
      </c>
      <c r="I24" s="31">
        <v>6</v>
      </c>
      <c r="J24" s="31"/>
      <c r="K24" s="17">
        <f t="shared" si="0"/>
        <v>1908.4983333333332</v>
      </c>
    </row>
    <row r="25" spans="5:11" ht="15">
      <c r="E25" s="3" t="s">
        <v>38</v>
      </c>
      <c r="F25" s="13"/>
      <c r="G25" s="13"/>
      <c r="H25" s="14">
        <v>3676</v>
      </c>
      <c r="I25" s="31">
        <v>2</v>
      </c>
      <c r="J25" s="31"/>
      <c r="K25" s="17">
        <f t="shared" si="0"/>
        <v>1838</v>
      </c>
    </row>
    <row r="26" spans="5:11" ht="15">
      <c r="E26" s="3" t="s">
        <v>19</v>
      </c>
      <c r="F26" s="13"/>
      <c r="G26" s="13"/>
      <c r="H26" s="14">
        <v>3555.74</v>
      </c>
      <c r="I26" s="31">
        <v>2</v>
      </c>
      <c r="J26" s="31"/>
      <c r="K26" s="17">
        <f t="shared" si="0"/>
        <v>1777.87</v>
      </c>
    </row>
    <row r="27" spans="5:11" ht="15">
      <c r="E27" s="3" t="s">
        <v>36</v>
      </c>
      <c r="F27" s="13"/>
      <c r="G27" s="13"/>
      <c r="H27" s="14">
        <v>1761</v>
      </c>
      <c r="I27" s="31">
        <v>1</v>
      </c>
      <c r="J27" s="31"/>
      <c r="K27" s="17">
        <f t="shared" si="0"/>
        <v>1761</v>
      </c>
    </row>
    <row r="28" spans="5:11" ht="15">
      <c r="E28" s="3" t="s">
        <v>37</v>
      </c>
      <c r="F28" s="13"/>
      <c r="G28" s="13"/>
      <c r="H28" s="14">
        <f>3330+1856</f>
        <v>5186</v>
      </c>
      <c r="I28" s="31">
        <v>3</v>
      </c>
      <c r="J28" s="31"/>
      <c r="K28" s="17">
        <f t="shared" si="0"/>
        <v>1728.6666666666667</v>
      </c>
    </row>
    <row r="29" spans="5:11" ht="15">
      <c r="E29" s="3" t="s">
        <v>32</v>
      </c>
      <c r="F29" s="13"/>
      <c r="G29" s="13"/>
      <c r="H29" s="14">
        <v>1726</v>
      </c>
      <c r="I29" s="31">
        <v>1</v>
      </c>
      <c r="J29" s="31"/>
      <c r="K29" s="17">
        <f t="shared" si="0"/>
        <v>1726</v>
      </c>
    </row>
    <row r="30" spans="5:11" ht="15">
      <c r="E30" s="3" t="s">
        <v>22</v>
      </c>
      <c r="F30" s="13"/>
      <c r="G30" s="13"/>
      <c r="H30" s="14">
        <v>1725.29</v>
      </c>
      <c r="I30" s="31">
        <v>1</v>
      </c>
      <c r="J30" s="31"/>
      <c r="K30" s="17">
        <f t="shared" si="0"/>
        <v>1725.29</v>
      </c>
    </row>
    <row r="31" spans="5:11" ht="15">
      <c r="E31" s="3" t="s">
        <v>5</v>
      </c>
      <c r="F31" s="13"/>
      <c r="G31" s="13"/>
      <c r="H31" s="14">
        <v>1631</v>
      </c>
      <c r="I31" s="31">
        <v>1</v>
      </c>
      <c r="J31" s="31"/>
      <c r="K31" s="17">
        <f t="shared" si="0"/>
        <v>1631</v>
      </c>
    </row>
    <row r="32" spans="5:11" ht="15">
      <c r="E32" s="18" t="s">
        <v>28</v>
      </c>
      <c r="F32" s="19"/>
      <c r="G32" s="19"/>
      <c r="H32" s="20">
        <v>3165</v>
      </c>
      <c r="I32" s="32">
        <v>2</v>
      </c>
      <c r="J32" s="32"/>
      <c r="K32" s="21">
        <f t="shared" si="0"/>
        <v>1582.5</v>
      </c>
    </row>
    <row r="33" ht="15">
      <c r="E33" s="11"/>
    </row>
    <row r="34" ht="15">
      <c r="E34" s="11"/>
    </row>
    <row r="35" ht="15">
      <c r="E35" s="11"/>
    </row>
    <row r="36" ht="15">
      <c r="E36" s="11"/>
    </row>
    <row r="37" ht="15">
      <c r="E37" s="11"/>
    </row>
    <row r="38" ht="15">
      <c r="E38" s="11"/>
    </row>
    <row r="39" ht="15">
      <c r="E39" s="11"/>
    </row>
    <row r="40" ht="15">
      <c r="E40" s="11"/>
    </row>
    <row r="41" ht="15">
      <c r="E41" s="11"/>
    </row>
    <row r="42" ht="15">
      <c r="E42" s="11"/>
    </row>
    <row r="43" ht="15">
      <c r="E43" s="2"/>
    </row>
    <row r="44" ht="15">
      <c r="E44" s="11"/>
    </row>
    <row r="45" ht="15">
      <c r="E45" s="2"/>
    </row>
    <row r="46" ht="15">
      <c r="E46" s="11"/>
    </row>
    <row r="47" ht="15">
      <c r="E47" s="11"/>
    </row>
    <row r="48" ht="15">
      <c r="E48" s="11"/>
    </row>
    <row r="49" ht="15">
      <c r="E49" s="2"/>
    </row>
    <row r="50" ht="15">
      <c r="E50" s="11"/>
    </row>
    <row r="51" ht="15">
      <c r="E51" s="11"/>
    </row>
    <row r="52" ht="15">
      <c r="E52" s="2"/>
    </row>
    <row r="53" ht="15">
      <c r="E53" s="2"/>
    </row>
    <row r="54" ht="15">
      <c r="E54" s="11"/>
    </row>
    <row r="55" ht="15">
      <c r="E55" s="11"/>
    </row>
    <row r="56" ht="15">
      <c r="E56" s="11"/>
    </row>
    <row r="57" ht="15">
      <c r="E57" s="11"/>
    </row>
    <row r="58" ht="15">
      <c r="E58" s="11"/>
    </row>
  </sheetData>
  <sheetProtection/>
  <mergeCells count="16">
    <mergeCell ref="E17:K17"/>
    <mergeCell ref="B2:C2"/>
    <mergeCell ref="B3:C3"/>
    <mergeCell ref="V2:W2"/>
    <mergeCell ref="E3:F3"/>
    <mergeCell ref="H3:I3"/>
    <mergeCell ref="K3:L3"/>
    <mergeCell ref="N3:O3"/>
    <mergeCell ref="Q3:R3"/>
    <mergeCell ref="T3:U3"/>
    <mergeCell ref="E2:F2"/>
    <mergeCell ref="H2:I2"/>
    <mergeCell ref="K2:L2"/>
    <mergeCell ref="N2:O2"/>
    <mergeCell ref="Q2:R2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B2" sqref="B2:H16"/>
    </sheetView>
  </sheetViews>
  <sheetFormatPr defaultColWidth="9.140625" defaultRowHeight="15"/>
  <cols>
    <col min="2" max="2" width="26.00390625" style="0" bestFit="1" customWidth="1"/>
    <col min="3" max="3" width="10.140625" style="12" bestFit="1" customWidth="1"/>
    <col min="4" max="4" width="6.8515625" style="12" bestFit="1" customWidth="1"/>
    <col min="5" max="5" width="12.57421875" style="12" bestFit="1" customWidth="1"/>
  </cols>
  <sheetData>
    <row r="2" spans="2:8" ht="15">
      <c r="B2" s="26"/>
      <c r="C2" s="27"/>
      <c r="D2" s="27"/>
      <c r="E2" s="15" t="s">
        <v>41</v>
      </c>
      <c r="F2" s="30" t="s">
        <v>42</v>
      </c>
      <c r="G2" s="30"/>
      <c r="H2" s="16" t="s">
        <v>43</v>
      </c>
    </row>
    <row r="3" spans="2:8" ht="15">
      <c r="B3" s="28" t="s">
        <v>46</v>
      </c>
      <c r="C3" s="29"/>
      <c r="D3" s="29"/>
      <c r="E3" s="14">
        <v>2050</v>
      </c>
      <c r="F3" s="31">
        <v>1</v>
      </c>
      <c r="G3" s="31"/>
      <c r="H3" s="17">
        <f aca="true" t="shared" si="0" ref="H3:H16">E3/F3</f>
        <v>2050</v>
      </c>
    </row>
    <row r="4" spans="2:8" ht="15">
      <c r="B4" s="3" t="s">
        <v>17</v>
      </c>
      <c r="C4" s="13"/>
      <c r="D4" s="13"/>
      <c r="E4" s="14">
        <v>4028.98</v>
      </c>
      <c r="F4" s="31">
        <v>2</v>
      </c>
      <c r="G4" s="31"/>
      <c r="H4" s="17">
        <f t="shared" si="0"/>
        <v>2014.49</v>
      </c>
    </row>
    <row r="5" spans="2:8" ht="15">
      <c r="B5" s="3" t="s">
        <v>49</v>
      </c>
      <c r="C5" s="13"/>
      <c r="D5" s="13"/>
      <c r="E5" s="14">
        <f>11751.95+1909</f>
        <v>13660.95</v>
      </c>
      <c r="F5" s="31">
        <v>7</v>
      </c>
      <c r="G5" s="31"/>
      <c r="H5" s="17">
        <f t="shared" si="0"/>
        <v>1951.564285714286</v>
      </c>
    </row>
    <row r="6" spans="2:8" ht="15">
      <c r="B6" s="3" t="s">
        <v>50</v>
      </c>
      <c r="C6" s="13"/>
      <c r="D6" s="13"/>
      <c r="E6" s="14">
        <f>11605.31+2002</f>
        <v>13607.31</v>
      </c>
      <c r="F6" s="31">
        <v>7</v>
      </c>
      <c r="G6" s="31"/>
      <c r="H6" s="17">
        <f t="shared" si="0"/>
        <v>1943.9014285714286</v>
      </c>
    </row>
    <row r="7" spans="2:8" ht="15">
      <c r="B7" s="3" t="s">
        <v>40</v>
      </c>
      <c r="C7" s="13"/>
      <c r="D7" s="13"/>
      <c r="E7" s="14">
        <f>7664.37+1979</f>
        <v>9643.369999999999</v>
      </c>
      <c r="F7" s="31">
        <v>5</v>
      </c>
      <c r="G7" s="31"/>
      <c r="H7" s="17">
        <f t="shared" si="0"/>
        <v>1928.6739999999998</v>
      </c>
    </row>
    <row r="8" spans="2:8" ht="15">
      <c r="B8" s="3" t="s">
        <v>39</v>
      </c>
      <c r="C8" s="13"/>
      <c r="D8" s="13"/>
      <c r="E8" s="14">
        <f>9583.99+1867</f>
        <v>11450.99</v>
      </c>
      <c r="F8" s="31">
        <v>6</v>
      </c>
      <c r="G8" s="31"/>
      <c r="H8" s="17">
        <f t="shared" si="0"/>
        <v>1908.4983333333332</v>
      </c>
    </row>
    <row r="9" spans="2:8" ht="15">
      <c r="B9" s="3" t="s">
        <v>38</v>
      </c>
      <c r="C9" s="13"/>
      <c r="D9" s="13"/>
      <c r="E9" s="14">
        <v>3676</v>
      </c>
      <c r="F9" s="31">
        <v>2</v>
      </c>
      <c r="G9" s="31"/>
      <c r="H9" s="17">
        <f t="shared" si="0"/>
        <v>1838</v>
      </c>
    </row>
    <row r="10" spans="2:8" ht="15">
      <c r="B10" s="3" t="s">
        <v>19</v>
      </c>
      <c r="C10" s="13"/>
      <c r="D10" s="13"/>
      <c r="E10" s="14">
        <v>3555.74</v>
      </c>
      <c r="F10" s="31">
        <v>2</v>
      </c>
      <c r="G10" s="31"/>
      <c r="H10" s="17">
        <f t="shared" si="0"/>
        <v>1777.87</v>
      </c>
    </row>
    <row r="11" spans="2:8" ht="15">
      <c r="B11" s="3" t="s">
        <v>36</v>
      </c>
      <c r="C11" s="13"/>
      <c r="D11" s="13"/>
      <c r="E11" s="14">
        <v>1761</v>
      </c>
      <c r="F11" s="31">
        <v>1</v>
      </c>
      <c r="G11" s="31"/>
      <c r="H11" s="17">
        <f t="shared" si="0"/>
        <v>1761</v>
      </c>
    </row>
    <row r="12" spans="2:8" ht="15">
      <c r="B12" s="3" t="s">
        <v>37</v>
      </c>
      <c r="C12" s="13"/>
      <c r="D12" s="13"/>
      <c r="E12" s="14">
        <f>3330+1856</f>
        <v>5186</v>
      </c>
      <c r="F12" s="31">
        <v>3</v>
      </c>
      <c r="G12" s="31"/>
      <c r="H12" s="17">
        <f t="shared" si="0"/>
        <v>1728.6666666666667</v>
      </c>
    </row>
    <row r="13" spans="2:8" ht="15">
      <c r="B13" s="3" t="s">
        <v>32</v>
      </c>
      <c r="C13" s="13"/>
      <c r="D13" s="13"/>
      <c r="E13" s="14">
        <v>1726</v>
      </c>
      <c r="F13" s="31">
        <v>1</v>
      </c>
      <c r="G13" s="31"/>
      <c r="H13" s="17">
        <f t="shared" si="0"/>
        <v>1726</v>
      </c>
    </row>
    <row r="14" spans="2:8" ht="15">
      <c r="B14" s="3" t="s">
        <v>22</v>
      </c>
      <c r="C14" s="13"/>
      <c r="D14" s="13"/>
      <c r="E14" s="14">
        <v>1725.29</v>
      </c>
      <c r="F14" s="31">
        <v>1</v>
      </c>
      <c r="G14" s="31"/>
      <c r="H14" s="17">
        <f t="shared" si="0"/>
        <v>1725.29</v>
      </c>
    </row>
    <row r="15" spans="2:8" ht="15">
      <c r="B15" s="3" t="s">
        <v>5</v>
      </c>
      <c r="C15" s="13"/>
      <c r="D15" s="13"/>
      <c r="E15" s="14">
        <v>1631</v>
      </c>
      <c r="F15" s="31">
        <v>1</v>
      </c>
      <c r="G15" s="31"/>
      <c r="H15" s="17">
        <f t="shared" si="0"/>
        <v>1631</v>
      </c>
    </row>
    <row r="16" spans="2:8" ht="15">
      <c r="B16" s="18" t="s">
        <v>28</v>
      </c>
      <c r="C16" s="19"/>
      <c r="D16" s="19"/>
      <c r="E16" s="20">
        <v>3165</v>
      </c>
      <c r="F16" s="32">
        <v>2</v>
      </c>
      <c r="G16" s="32"/>
      <c r="H16" s="17">
        <f t="shared" si="0"/>
        <v>1582.5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and Catherine Whorton</dc:creator>
  <cp:keywords/>
  <dc:description/>
  <cp:lastModifiedBy>Andy and Catherine Whorton</cp:lastModifiedBy>
  <dcterms:created xsi:type="dcterms:W3CDTF">2014-08-29T16:55:01Z</dcterms:created>
  <dcterms:modified xsi:type="dcterms:W3CDTF">2015-06-29T20:18:45Z</dcterms:modified>
  <cp:category/>
  <cp:version/>
  <cp:contentType/>
  <cp:contentStatus/>
</cp:coreProperties>
</file>